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52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<sst xmlns="http://schemas.openxmlformats.org/spreadsheetml/2006/main" count="191">
  <si>
    <t>鄂州市法院系统2020年度雇员制书记员资格复审人员名单</t>
  </si>
  <si>
    <t>准考证号</t>
  </si>
  <si>
    <t>姓名</t>
  </si>
  <si>
    <t>报考岗位</t>
  </si>
  <si>
    <t>职位
代码</t>
  </si>
  <si>
    <t>职业技能测试分数</t>
  </si>
  <si>
    <t>折算分</t>
  </si>
  <si>
    <t>笔试
分数</t>
  </si>
  <si>
    <t>综合
分数</t>
  </si>
  <si>
    <t>岗位
排名</t>
  </si>
  <si>
    <t>214207011316</t>
  </si>
  <si>
    <t>高扬</t>
  </si>
  <si>
    <t>鄂州中院</t>
  </si>
  <si>
    <t>100101</t>
  </si>
  <si>
    <t>76.96</t>
  </si>
  <si>
    <t>55</t>
  </si>
  <si>
    <t>214207012030</t>
  </si>
  <si>
    <t>尹力行</t>
  </si>
  <si>
    <t>66.4</t>
  </si>
  <si>
    <t>68</t>
  </si>
  <si>
    <t>214207011702</t>
  </si>
  <si>
    <t>张娜</t>
  </si>
  <si>
    <t>71.08</t>
  </si>
  <si>
    <t>57</t>
  </si>
  <si>
    <t>214207011719</t>
  </si>
  <si>
    <t>李露</t>
  </si>
  <si>
    <t>67.84</t>
  </si>
  <si>
    <t>61</t>
  </si>
  <si>
    <t>214207011724</t>
  </si>
  <si>
    <t>朱佳庆</t>
  </si>
  <si>
    <t>64.76</t>
  </si>
  <si>
    <t>64</t>
  </si>
  <si>
    <t>214207011513</t>
  </si>
  <si>
    <t>魏家顺</t>
  </si>
  <si>
    <t>63.72</t>
  </si>
  <si>
    <t>65</t>
  </si>
  <si>
    <t>214207012214</t>
  </si>
  <si>
    <t>邱慧君</t>
  </si>
  <si>
    <t>66.76</t>
  </si>
  <si>
    <t>60</t>
  </si>
  <si>
    <t>214207012207</t>
  </si>
  <si>
    <t>肖菲</t>
  </si>
  <si>
    <t>64.44</t>
  </si>
  <si>
    <t>63</t>
  </si>
  <si>
    <t>214207011612</t>
  </si>
  <si>
    <t>吴谦</t>
  </si>
  <si>
    <t>65.16</t>
  </si>
  <si>
    <t>62</t>
  </si>
  <si>
    <t>214207011610</t>
  </si>
  <si>
    <t>王恋</t>
  </si>
  <si>
    <t>61.36</t>
  </si>
  <si>
    <t>66</t>
  </si>
  <si>
    <t>214207011426</t>
  </si>
  <si>
    <t>杨琛</t>
  </si>
  <si>
    <t>61.84</t>
  </si>
  <si>
    <t>214207011329</t>
  </si>
  <si>
    <t>马洪</t>
  </si>
  <si>
    <t>62.64</t>
  </si>
  <si>
    <t>214207011828</t>
  </si>
  <si>
    <t>黄梓姗</t>
  </si>
  <si>
    <t>67.64</t>
  </si>
  <si>
    <t>56</t>
  </si>
  <si>
    <t>214207012012</t>
  </si>
  <si>
    <t>胡海霞</t>
  </si>
  <si>
    <t>61.8</t>
  </si>
  <si>
    <t>214207012329</t>
  </si>
  <si>
    <t>皮文雅</t>
  </si>
  <si>
    <t>60.96</t>
  </si>
  <si>
    <t>214207011517</t>
  </si>
  <si>
    <t>黄金</t>
  </si>
  <si>
    <t>62.4</t>
  </si>
  <si>
    <t>59</t>
  </si>
  <si>
    <t>214207012326</t>
  </si>
  <si>
    <t>严与畅</t>
  </si>
  <si>
    <t>65.32</t>
  </si>
  <si>
    <t>214207011514</t>
  </si>
  <si>
    <t>王泽雯</t>
  </si>
  <si>
    <t>63.52</t>
  </si>
  <si>
    <t>214207011512</t>
  </si>
  <si>
    <t>戴威</t>
  </si>
  <si>
    <t>60.40</t>
  </si>
  <si>
    <t>214207011414</t>
  </si>
  <si>
    <t>李军贤</t>
  </si>
  <si>
    <t>214207011224</t>
  </si>
  <si>
    <t>赵姌</t>
  </si>
  <si>
    <t>214207012308</t>
  </si>
  <si>
    <t>雍婷</t>
  </si>
  <si>
    <t>63.56</t>
  </si>
  <si>
    <t>214207011916</t>
  </si>
  <si>
    <t>林文静</t>
  </si>
  <si>
    <t>鄂城区法院</t>
  </si>
  <si>
    <t>100201</t>
  </si>
  <si>
    <t>87.96</t>
  </si>
  <si>
    <t>54</t>
  </si>
  <si>
    <t>214207012226</t>
  </si>
  <si>
    <t>邹仁刚</t>
  </si>
  <si>
    <t>81.32</t>
  </si>
  <si>
    <t>214207012204</t>
  </si>
  <si>
    <t>刘亚勋</t>
  </si>
  <si>
    <t>71.56</t>
  </si>
  <si>
    <t>214207011302</t>
  </si>
  <si>
    <t>徐灿</t>
  </si>
  <si>
    <t>74.2</t>
  </si>
  <si>
    <t>214207011729</t>
  </si>
  <si>
    <t>邵炽</t>
  </si>
  <si>
    <t>68.08</t>
  </si>
  <si>
    <t>214207011228</t>
  </si>
  <si>
    <t>周朝辉</t>
  </si>
  <si>
    <t>68.36</t>
  </si>
  <si>
    <t>67</t>
  </si>
  <si>
    <t>214207012327</t>
  </si>
  <si>
    <t>熊伟豪</t>
  </si>
  <si>
    <t>78.44</t>
  </si>
  <si>
    <t>47</t>
  </si>
  <si>
    <t>214207012123</t>
  </si>
  <si>
    <t>王茜</t>
  </si>
  <si>
    <t>62.96</t>
  </si>
  <si>
    <t>214207011910</t>
  </si>
  <si>
    <t>张晓俊</t>
  </si>
  <si>
    <t>67.76</t>
  </si>
  <si>
    <t>214207012324</t>
  </si>
  <si>
    <t>夏思洁</t>
  </si>
  <si>
    <t>67.20</t>
  </si>
  <si>
    <t>214207011628</t>
  </si>
  <si>
    <t>刘慧文</t>
  </si>
  <si>
    <t>214207012313</t>
  </si>
  <si>
    <t>汪安忆</t>
  </si>
  <si>
    <t>61.04</t>
  </si>
  <si>
    <t>214207011230</t>
  </si>
  <si>
    <t>汪柏源</t>
  </si>
  <si>
    <t>67.2</t>
  </si>
  <si>
    <t>214207012113</t>
  </si>
  <si>
    <t>董瑾</t>
  </si>
  <si>
    <t>69.08</t>
  </si>
  <si>
    <t>53</t>
  </si>
  <si>
    <t>214207012124</t>
  </si>
  <si>
    <t>黄锦发</t>
  </si>
  <si>
    <t>64.56</t>
  </si>
  <si>
    <t>214207011608</t>
  </si>
  <si>
    <t>殷正佳</t>
  </si>
  <si>
    <t>63.04</t>
  </si>
  <si>
    <t>214207011705</t>
  </si>
  <si>
    <t>吕雷</t>
  </si>
  <si>
    <t>214207011415</t>
  </si>
  <si>
    <t>吴佳莉</t>
  </si>
  <si>
    <t>66.48</t>
  </si>
  <si>
    <t>214207011901</t>
  </si>
  <si>
    <t>余诗韵</t>
  </si>
  <si>
    <t>61.88</t>
  </si>
  <si>
    <t>214207011630</t>
  </si>
  <si>
    <t>舒适</t>
  </si>
  <si>
    <t>64.84</t>
  </si>
  <si>
    <t>214207011804</t>
  </si>
  <si>
    <t>贺冬平</t>
  </si>
  <si>
    <t>63.48</t>
  </si>
  <si>
    <t>58</t>
  </si>
  <si>
    <t>214207011210</t>
  </si>
  <si>
    <t>喻源</t>
  </si>
  <si>
    <t>68.12</t>
  </si>
  <si>
    <t>51</t>
  </si>
  <si>
    <t>214207011509</t>
  </si>
  <si>
    <t>陈雅馨</t>
  </si>
  <si>
    <t>63.6</t>
  </si>
  <si>
    <t>214207012307</t>
  </si>
  <si>
    <t>袁冰婵</t>
  </si>
  <si>
    <t>214207011216</t>
  </si>
  <si>
    <t>廖华</t>
  </si>
  <si>
    <t>华容区法院</t>
  </si>
  <si>
    <t>100301</t>
  </si>
  <si>
    <t>214207012014</t>
  </si>
  <si>
    <t>姜惠双</t>
  </si>
  <si>
    <t>43</t>
  </si>
  <si>
    <t>214207011401</t>
  </si>
  <si>
    <t>吴沛</t>
  </si>
  <si>
    <t>梁子湖区法院</t>
  </si>
  <si>
    <t>100401</t>
  </si>
  <si>
    <t>63.08</t>
  </si>
  <si>
    <t>214207011820</t>
  </si>
  <si>
    <t>刘泳宝</t>
  </si>
  <si>
    <t>66.16</t>
  </si>
  <si>
    <t>214207011522</t>
  </si>
  <si>
    <t>赵佳文</t>
  </si>
  <si>
    <t>214207011213</t>
  </si>
  <si>
    <t>杨骞</t>
  </si>
  <si>
    <t>65.04</t>
  </si>
  <si>
    <t>48</t>
  </si>
  <si>
    <t>214207011714</t>
  </si>
  <si>
    <t>柯海林</t>
  </si>
  <si>
    <t>214207012130</t>
  </si>
  <si>
    <t>李思齐</t>
  </si>
  <si>
    <t>61.44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</si>
</sst>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8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7" borderId="12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0" borderId="0"/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"/>
  <sheetViews>
    <sheetView tabSelected="1" workbookViewId="0">
      <pane ySplit="2" topLeftCell="A3" activePane="bottomLeft" state="frozen"/>
      <selection/>
      <selection pane="bottomLeft" activeCell="M48" sqref="M48"/>
    </sheetView>
  </sheetViews>
  <sheetFormatPr defaultColWidth="9" defaultRowHeight="14.4"/>
  <cols>
    <col min="1" max="1" width="16.2222222222222" style="1" customWidth="1"/>
    <col min="2" max="2" width="9.11111111111111" style="1" customWidth="1"/>
    <col min="3" max="3" width="18.4444444444444" style="1" customWidth="1"/>
    <col min="4" max="4" width="11.1111111111111" style="1" customWidth="1"/>
    <col min="5" max="5" width="11.3333333333333" style="3" customWidth="1"/>
    <col min="6" max="6" width="11.3333333333333" style="4" customWidth="1"/>
    <col min="7" max="7" width="9.44444444444444" style="3" customWidth="1"/>
    <col min="8" max="8" width="9.44444444444444" style="4" customWidth="1"/>
    <col min="9" max="9" width="11" style="4" customWidth="1"/>
    <col min="10" max="10" width="7.77777777777778" style="4" customWidth="1"/>
    <col min="11" max="11" width="9" style="1"/>
    <col min="12" max="12" width="9.44444444444444" style="1"/>
    <col min="13" max="16384" width="9" style="1"/>
  </cols>
  <sheetData>
    <row r="1" s="1" customFormat="1" ht="44.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8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6</v>
      </c>
      <c r="I2" s="7" t="s">
        <v>8</v>
      </c>
      <c r="J2" s="7" t="s">
        <v>9</v>
      </c>
      <c r="K2" s="18"/>
      <c r="L2" s="19"/>
    </row>
    <row r="3" s="2" customFormat="1" ht="30" customHeight="1" spans="1:12">
      <c r="A3" s="8" t="s">
        <v>10</v>
      </c>
      <c r="B3" s="8" t="s">
        <v>11</v>
      </c>
      <c r="C3" s="8" t="s">
        <v>12</v>
      </c>
      <c r="D3" s="8" t="s">
        <v>13</v>
      </c>
      <c r="E3" s="8" t="s">
        <v>14</v>
      </c>
      <c r="F3" s="9">
        <f t="shared" ref="F3:F49" si="0">E3*0.4</f>
        <v>30.784</v>
      </c>
      <c r="G3" s="8" t="s">
        <v>15</v>
      </c>
      <c r="H3" s="10">
        <f t="shared" ref="H3:H49" si="1">G3*0.3</f>
        <v>16.5</v>
      </c>
      <c r="I3" s="10">
        <f t="shared" ref="I3:I49" si="2">F3+H3</f>
        <v>47.284</v>
      </c>
      <c r="J3" s="9">
        <v>1</v>
      </c>
      <c r="K3" s="18"/>
      <c r="L3" s="18"/>
    </row>
    <row r="4" s="2" customFormat="1" ht="30" customHeight="1" spans="1:12">
      <c r="A4" s="11" t="s">
        <v>16</v>
      </c>
      <c r="B4" s="11" t="s">
        <v>17</v>
      </c>
      <c r="C4" s="11" t="s">
        <v>12</v>
      </c>
      <c r="D4" s="11" t="s">
        <v>13</v>
      </c>
      <c r="E4" s="11" t="s">
        <v>18</v>
      </c>
      <c r="F4" s="12">
        <f t="shared" si="0"/>
        <v>26.56</v>
      </c>
      <c r="G4" s="11" t="s">
        <v>19</v>
      </c>
      <c r="H4" s="13">
        <f t="shared" si="1"/>
        <v>20.4</v>
      </c>
      <c r="I4" s="13">
        <f t="shared" si="2"/>
        <v>46.96</v>
      </c>
      <c r="J4" s="12">
        <v>2</v>
      </c>
      <c r="K4" s="18"/>
      <c r="L4" s="18"/>
    </row>
    <row r="5" s="2" customFormat="1" ht="30" customHeight="1" spans="1:12">
      <c r="A5" s="11" t="s">
        <v>20</v>
      </c>
      <c r="B5" s="11" t="s">
        <v>21</v>
      </c>
      <c r="C5" s="11" t="s">
        <v>12</v>
      </c>
      <c r="D5" s="11" t="s">
        <v>13</v>
      </c>
      <c r="E5" s="11" t="s">
        <v>22</v>
      </c>
      <c r="F5" s="12">
        <f t="shared" si="0"/>
        <v>28.432</v>
      </c>
      <c r="G5" s="11" t="s">
        <v>23</v>
      </c>
      <c r="H5" s="13">
        <f t="shared" si="1"/>
        <v>17.1</v>
      </c>
      <c r="I5" s="13">
        <f t="shared" si="2"/>
        <v>45.532</v>
      </c>
      <c r="J5" s="12">
        <v>3</v>
      </c>
      <c r="K5" s="18"/>
      <c r="L5" s="18"/>
    </row>
    <row r="6" s="2" customFormat="1" ht="30" customHeight="1" spans="1:12">
      <c r="A6" s="11" t="s">
        <v>24</v>
      </c>
      <c r="B6" s="11" t="s">
        <v>25</v>
      </c>
      <c r="C6" s="11" t="s">
        <v>12</v>
      </c>
      <c r="D6" s="11" t="s">
        <v>13</v>
      </c>
      <c r="E6" s="11" t="s">
        <v>26</v>
      </c>
      <c r="F6" s="12">
        <f t="shared" si="0"/>
        <v>27.136</v>
      </c>
      <c r="G6" s="11" t="s">
        <v>27</v>
      </c>
      <c r="H6" s="13">
        <f t="shared" si="1"/>
        <v>18.3</v>
      </c>
      <c r="I6" s="13">
        <f t="shared" si="2"/>
        <v>45.436</v>
      </c>
      <c r="J6" s="12">
        <v>4</v>
      </c>
      <c r="K6" s="18"/>
      <c r="L6" s="18"/>
    </row>
    <row r="7" s="2" customFormat="1" ht="30" customHeight="1" spans="1:12">
      <c r="A7" s="11" t="s">
        <v>28</v>
      </c>
      <c r="B7" s="11" t="s">
        <v>29</v>
      </c>
      <c r="C7" s="11" t="s">
        <v>12</v>
      </c>
      <c r="D7" s="11" t="s">
        <v>13</v>
      </c>
      <c r="E7" s="11" t="s">
        <v>30</v>
      </c>
      <c r="F7" s="12">
        <f t="shared" si="0"/>
        <v>25.904</v>
      </c>
      <c r="G7" s="11" t="s">
        <v>31</v>
      </c>
      <c r="H7" s="13">
        <f t="shared" si="1"/>
        <v>19.2</v>
      </c>
      <c r="I7" s="13">
        <f t="shared" si="2"/>
        <v>45.104</v>
      </c>
      <c r="J7" s="12">
        <v>5</v>
      </c>
      <c r="K7" s="20"/>
      <c r="L7" s="18"/>
    </row>
    <row r="8" s="2" customFormat="1" ht="30" customHeight="1" spans="1:12">
      <c r="A8" s="11" t="s">
        <v>32</v>
      </c>
      <c r="B8" s="11" t="s">
        <v>33</v>
      </c>
      <c r="C8" s="11" t="s">
        <v>12</v>
      </c>
      <c r="D8" s="11" t="s">
        <v>13</v>
      </c>
      <c r="E8" s="11" t="s">
        <v>34</v>
      </c>
      <c r="F8" s="12">
        <f t="shared" si="0"/>
        <v>25.488</v>
      </c>
      <c r="G8" s="11" t="s">
        <v>35</v>
      </c>
      <c r="H8" s="13">
        <f t="shared" si="1"/>
        <v>19.5</v>
      </c>
      <c r="I8" s="13">
        <f t="shared" si="2"/>
        <v>44.988</v>
      </c>
      <c r="J8" s="12">
        <v>6</v>
      </c>
      <c r="K8" s="18"/>
      <c r="L8" s="18"/>
    </row>
    <row r="9" s="2" customFormat="1" ht="30" customHeight="1" spans="1:12">
      <c r="A9" s="11" t="s">
        <v>36</v>
      </c>
      <c r="B9" s="11" t="s">
        <v>37</v>
      </c>
      <c r="C9" s="11" t="s">
        <v>12</v>
      </c>
      <c r="D9" s="11" t="s">
        <v>13</v>
      </c>
      <c r="E9" s="11" t="s">
        <v>38</v>
      </c>
      <c r="F9" s="12">
        <f t="shared" si="0"/>
        <v>26.704</v>
      </c>
      <c r="G9" s="11" t="s">
        <v>39</v>
      </c>
      <c r="H9" s="13">
        <f t="shared" si="1"/>
        <v>18</v>
      </c>
      <c r="I9" s="13">
        <f t="shared" si="2"/>
        <v>44.704</v>
      </c>
      <c r="J9" s="12">
        <v>7</v>
      </c>
      <c r="K9" s="18"/>
      <c r="L9" s="21"/>
    </row>
    <row r="10" s="2" customFormat="1" ht="30" customHeight="1" spans="1:12">
      <c r="A10" s="11" t="s">
        <v>40</v>
      </c>
      <c r="B10" s="11" t="s">
        <v>41</v>
      </c>
      <c r="C10" s="11" t="s">
        <v>12</v>
      </c>
      <c r="D10" s="11" t="s">
        <v>13</v>
      </c>
      <c r="E10" s="11" t="s">
        <v>42</v>
      </c>
      <c r="F10" s="12">
        <f t="shared" si="0"/>
        <v>25.776</v>
      </c>
      <c r="G10" s="11" t="s">
        <v>43</v>
      </c>
      <c r="H10" s="13">
        <f t="shared" si="1"/>
        <v>18.9</v>
      </c>
      <c r="I10" s="13">
        <f t="shared" si="2"/>
        <v>44.676</v>
      </c>
      <c r="J10" s="12">
        <v>8</v>
      </c>
      <c r="K10" s="18"/>
      <c r="L10" s="22"/>
    </row>
    <row r="11" s="2" customFormat="1" ht="30" customHeight="1" spans="1:12">
      <c r="A11" s="11" t="s">
        <v>44</v>
      </c>
      <c r="B11" s="11" t="s">
        <v>45</v>
      </c>
      <c r="C11" s="11" t="s">
        <v>12</v>
      </c>
      <c r="D11" s="11" t="s">
        <v>13</v>
      </c>
      <c r="E11" s="11" t="s">
        <v>46</v>
      </c>
      <c r="F11" s="12">
        <f t="shared" si="0"/>
        <v>26.064</v>
      </c>
      <c r="G11" s="11" t="s">
        <v>47</v>
      </c>
      <c r="H11" s="13">
        <f t="shared" si="1"/>
        <v>18.6</v>
      </c>
      <c r="I11" s="13">
        <f t="shared" si="2"/>
        <v>44.664</v>
      </c>
      <c r="J11" s="12">
        <v>9</v>
      </c>
      <c r="K11" s="18"/>
      <c r="L11" s="18"/>
    </row>
    <row r="12" s="2" customFormat="1" ht="30" customHeight="1" spans="1:12">
      <c r="A12" s="11" t="s">
        <v>48</v>
      </c>
      <c r="B12" s="11" t="s">
        <v>49</v>
      </c>
      <c r="C12" s="11" t="s">
        <v>12</v>
      </c>
      <c r="D12" s="11" t="s">
        <v>13</v>
      </c>
      <c r="E12" s="11" t="s">
        <v>50</v>
      </c>
      <c r="F12" s="12">
        <f t="shared" si="0"/>
        <v>24.544</v>
      </c>
      <c r="G12" s="11" t="s">
        <v>51</v>
      </c>
      <c r="H12" s="13">
        <f t="shared" si="1"/>
        <v>19.8</v>
      </c>
      <c r="I12" s="13">
        <f t="shared" si="2"/>
        <v>44.344</v>
      </c>
      <c r="J12" s="12">
        <v>10</v>
      </c>
      <c r="K12" s="18"/>
      <c r="L12" s="18"/>
    </row>
    <row r="13" s="2" customFormat="1" ht="30" customHeight="1" spans="1:12">
      <c r="A13" s="11" t="s">
        <v>52</v>
      </c>
      <c r="B13" s="11" t="s">
        <v>53</v>
      </c>
      <c r="C13" s="11" t="s">
        <v>12</v>
      </c>
      <c r="D13" s="11" t="s">
        <v>13</v>
      </c>
      <c r="E13" s="11" t="s">
        <v>54</v>
      </c>
      <c r="F13" s="12">
        <f t="shared" si="0"/>
        <v>24.736</v>
      </c>
      <c r="G13" s="11" t="s">
        <v>35</v>
      </c>
      <c r="H13" s="13">
        <f t="shared" si="1"/>
        <v>19.5</v>
      </c>
      <c r="I13" s="13">
        <f t="shared" si="2"/>
        <v>44.236</v>
      </c>
      <c r="J13" s="12">
        <v>11</v>
      </c>
      <c r="K13" s="18"/>
      <c r="L13" s="18"/>
    </row>
    <row r="14" s="2" customFormat="1" ht="30" customHeight="1" spans="1:12">
      <c r="A14" s="11" t="s">
        <v>55</v>
      </c>
      <c r="B14" s="11" t="s">
        <v>56</v>
      </c>
      <c r="C14" s="11" t="s">
        <v>12</v>
      </c>
      <c r="D14" s="11" t="s">
        <v>13</v>
      </c>
      <c r="E14" s="11" t="s">
        <v>57</v>
      </c>
      <c r="F14" s="12">
        <f t="shared" si="0"/>
        <v>25.056</v>
      </c>
      <c r="G14" s="11" t="s">
        <v>43</v>
      </c>
      <c r="H14" s="13">
        <f t="shared" si="1"/>
        <v>18.9</v>
      </c>
      <c r="I14" s="13">
        <f t="shared" si="2"/>
        <v>43.956</v>
      </c>
      <c r="J14" s="12">
        <v>12</v>
      </c>
      <c r="K14" s="18"/>
      <c r="L14" s="20"/>
    </row>
    <row r="15" s="2" customFormat="1" ht="30" customHeight="1" spans="1:12">
      <c r="A15" s="11" t="s">
        <v>58</v>
      </c>
      <c r="B15" s="11" t="s">
        <v>59</v>
      </c>
      <c r="C15" s="11" t="s">
        <v>12</v>
      </c>
      <c r="D15" s="11" t="s">
        <v>13</v>
      </c>
      <c r="E15" s="11" t="s">
        <v>60</v>
      </c>
      <c r="F15" s="12">
        <f t="shared" si="0"/>
        <v>27.056</v>
      </c>
      <c r="G15" s="11" t="s">
        <v>61</v>
      </c>
      <c r="H15" s="13">
        <f t="shared" si="1"/>
        <v>16.8</v>
      </c>
      <c r="I15" s="13">
        <f t="shared" si="2"/>
        <v>43.856</v>
      </c>
      <c r="J15" s="12">
        <v>13</v>
      </c>
      <c r="K15" s="18"/>
      <c r="L15" s="18"/>
    </row>
    <row r="16" s="2" customFormat="1" ht="30" customHeight="1" spans="1:12">
      <c r="A16" s="11" t="s">
        <v>62</v>
      </c>
      <c r="B16" s="11" t="s">
        <v>63</v>
      </c>
      <c r="C16" s="11" t="s">
        <v>12</v>
      </c>
      <c r="D16" s="11" t="s">
        <v>13</v>
      </c>
      <c r="E16" s="11" t="s">
        <v>64</v>
      </c>
      <c r="F16" s="12">
        <f t="shared" si="0"/>
        <v>24.72</v>
      </c>
      <c r="G16" s="11" t="s">
        <v>47</v>
      </c>
      <c r="H16" s="13">
        <f t="shared" si="1"/>
        <v>18.6</v>
      </c>
      <c r="I16" s="13">
        <f t="shared" si="2"/>
        <v>43.32</v>
      </c>
      <c r="J16" s="12">
        <v>14</v>
      </c>
      <c r="K16" s="18"/>
      <c r="L16" s="18"/>
    </row>
    <row r="17" s="2" customFormat="1" ht="30" customHeight="1" spans="1:12">
      <c r="A17" s="11" t="s">
        <v>65</v>
      </c>
      <c r="B17" s="11" t="s">
        <v>66</v>
      </c>
      <c r="C17" s="11" t="s">
        <v>12</v>
      </c>
      <c r="D17" s="11" t="s">
        <v>13</v>
      </c>
      <c r="E17" s="11" t="s">
        <v>67</v>
      </c>
      <c r="F17" s="12">
        <f t="shared" si="0"/>
        <v>24.384</v>
      </c>
      <c r="G17" s="11" t="s">
        <v>27</v>
      </c>
      <c r="H17" s="13">
        <f t="shared" si="1"/>
        <v>18.3</v>
      </c>
      <c r="I17" s="13">
        <f t="shared" si="2"/>
        <v>42.684</v>
      </c>
      <c r="J17" s="12">
        <v>15</v>
      </c>
      <c r="K17" s="18"/>
      <c r="L17" s="18"/>
    </row>
    <row r="18" s="2" customFormat="1" ht="30" customHeight="1" spans="1:12">
      <c r="A18" s="11" t="s">
        <v>68</v>
      </c>
      <c r="B18" s="11" t="s">
        <v>69</v>
      </c>
      <c r="C18" s="11" t="s">
        <v>12</v>
      </c>
      <c r="D18" s="11" t="s">
        <v>13</v>
      </c>
      <c r="E18" s="11" t="s">
        <v>70</v>
      </c>
      <c r="F18" s="12">
        <f t="shared" si="0"/>
        <v>24.96</v>
      </c>
      <c r="G18" s="11" t="s">
        <v>71</v>
      </c>
      <c r="H18" s="13">
        <f t="shared" si="1"/>
        <v>17.7</v>
      </c>
      <c r="I18" s="13">
        <f t="shared" si="2"/>
        <v>42.66</v>
      </c>
      <c r="J18" s="12">
        <v>16</v>
      </c>
      <c r="K18" s="18"/>
      <c r="L18" s="18"/>
    </row>
    <row r="19" s="2" customFormat="1" ht="30" customHeight="1" spans="1:12">
      <c r="A19" s="11" t="s">
        <v>72</v>
      </c>
      <c r="B19" s="11" t="s">
        <v>73</v>
      </c>
      <c r="C19" s="11" t="s">
        <v>12</v>
      </c>
      <c r="D19" s="11" t="s">
        <v>13</v>
      </c>
      <c r="E19" s="11" t="s">
        <v>74</v>
      </c>
      <c r="F19" s="12">
        <f t="shared" si="0"/>
        <v>26.128</v>
      </c>
      <c r="G19" s="11" t="s">
        <v>15</v>
      </c>
      <c r="H19" s="13">
        <f t="shared" si="1"/>
        <v>16.5</v>
      </c>
      <c r="I19" s="13">
        <f t="shared" si="2"/>
        <v>42.628</v>
      </c>
      <c r="J19" s="12">
        <v>17</v>
      </c>
      <c r="K19" s="18"/>
      <c r="L19" s="18"/>
    </row>
    <row r="20" s="2" customFormat="1" ht="30" customHeight="1" spans="1:12">
      <c r="A20" s="11" t="s">
        <v>75</v>
      </c>
      <c r="B20" s="11" t="s">
        <v>76</v>
      </c>
      <c r="C20" s="11" t="s">
        <v>12</v>
      </c>
      <c r="D20" s="11" t="s">
        <v>13</v>
      </c>
      <c r="E20" s="11" t="s">
        <v>77</v>
      </c>
      <c r="F20" s="12">
        <f t="shared" si="0"/>
        <v>25.408</v>
      </c>
      <c r="G20" s="11" t="s">
        <v>23</v>
      </c>
      <c r="H20" s="13">
        <f t="shared" si="1"/>
        <v>17.1</v>
      </c>
      <c r="I20" s="13">
        <f t="shared" si="2"/>
        <v>42.508</v>
      </c>
      <c r="J20" s="12">
        <v>18</v>
      </c>
      <c r="K20" s="20"/>
      <c r="L20" s="18"/>
    </row>
    <row r="21" s="2" customFormat="1" ht="30" customHeight="1" spans="1:12">
      <c r="A21" s="11" t="s">
        <v>78</v>
      </c>
      <c r="B21" s="11" t="s">
        <v>79</v>
      </c>
      <c r="C21" s="11" t="s">
        <v>12</v>
      </c>
      <c r="D21" s="11" t="s">
        <v>13</v>
      </c>
      <c r="E21" s="11" t="s">
        <v>80</v>
      </c>
      <c r="F21" s="12">
        <f t="shared" si="0"/>
        <v>24.16</v>
      </c>
      <c r="G21" s="11" t="s">
        <v>27</v>
      </c>
      <c r="H21" s="13">
        <f t="shared" si="1"/>
        <v>18.3</v>
      </c>
      <c r="I21" s="13">
        <f t="shared" si="2"/>
        <v>42.46</v>
      </c>
      <c r="J21" s="12">
        <v>19</v>
      </c>
      <c r="K21" s="18"/>
      <c r="L21" s="18"/>
    </row>
    <row r="22" s="2" customFormat="1" ht="30" customHeight="1" spans="1:12">
      <c r="A22" s="11" t="s">
        <v>81</v>
      </c>
      <c r="B22" s="11" t="s">
        <v>82</v>
      </c>
      <c r="C22" s="11" t="s">
        <v>12</v>
      </c>
      <c r="D22" s="11" t="s">
        <v>13</v>
      </c>
      <c r="E22" s="11" t="s">
        <v>64</v>
      </c>
      <c r="F22" s="12">
        <f t="shared" si="0"/>
        <v>24.72</v>
      </c>
      <c r="G22" s="11" t="s">
        <v>71</v>
      </c>
      <c r="H22" s="13">
        <f t="shared" si="1"/>
        <v>17.7</v>
      </c>
      <c r="I22" s="13">
        <f t="shared" si="2"/>
        <v>42.42</v>
      </c>
      <c r="J22" s="12">
        <v>20</v>
      </c>
      <c r="K22" s="18"/>
      <c r="L22" s="18"/>
    </row>
    <row r="23" s="2" customFormat="1" ht="30" customHeight="1" spans="1:12">
      <c r="A23" s="11" t="s">
        <v>83</v>
      </c>
      <c r="B23" s="11" t="s">
        <v>84</v>
      </c>
      <c r="C23" s="11" t="s">
        <v>12</v>
      </c>
      <c r="D23" s="11" t="s">
        <v>13</v>
      </c>
      <c r="E23" s="11" t="s">
        <v>42</v>
      </c>
      <c r="F23" s="12">
        <f t="shared" si="0"/>
        <v>25.776</v>
      </c>
      <c r="G23" s="11" t="s">
        <v>15</v>
      </c>
      <c r="H23" s="13">
        <f t="shared" si="1"/>
        <v>16.5</v>
      </c>
      <c r="I23" s="13">
        <f t="shared" si="2"/>
        <v>42.276</v>
      </c>
      <c r="J23" s="12">
        <v>21</v>
      </c>
      <c r="K23" s="18"/>
      <c r="L23" s="18"/>
    </row>
    <row r="24" s="2" customFormat="1" ht="30" customHeight="1" spans="1:12">
      <c r="A24" s="11" t="s">
        <v>85</v>
      </c>
      <c r="B24" s="11" t="s">
        <v>86</v>
      </c>
      <c r="C24" s="11" t="s">
        <v>12</v>
      </c>
      <c r="D24" s="11" t="s">
        <v>13</v>
      </c>
      <c r="E24" s="11" t="s">
        <v>87</v>
      </c>
      <c r="F24" s="12">
        <f t="shared" si="0"/>
        <v>25.424</v>
      </c>
      <c r="G24" s="11" t="s">
        <v>15</v>
      </c>
      <c r="H24" s="13">
        <f t="shared" si="1"/>
        <v>16.5</v>
      </c>
      <c r="I24" s="13">
        <f t="shared" si="2"/>
        <v>41.924</v>
      </c>
      <c r="J24" s="12">
        <v>22</v>
      </c>
      <c r="K24" s="18"/>
      <c r="L24" s="18"/>
    </row>
    <row r="25" s="1" customFormat="1" ht="30" customHeight="1" spans="1:12">
      <c r="A25" s="8" t="s">
        <v>88</v>
      </c>
      <c r="B25" s="8" t="s">
        <v>89</v>
      </c>
      <c r="C25" s="8" t="s">
        <v>90</v>
      </c>
      <c r="D25" s="8" t="s">
        <v>91</v>
      </c>
      <c r="E25" s="8" t="s">
        <v>92</v>
      </c>
      <c r="F25" s="9">
        <f t="shared" ref="F25:F59" si="3">E25*0.4</f>
        <v>35.184</v>
      </c>
      <c r="G25" s="8" t="s">
        <v>93</v>
      </c>
      <c r="H25" s="10">
        <f t="shared" ref="H25:H59" si="4">G25*0.3</f>
        <v>16.2</v>
      </c>
      <c r="I25" s="10">
        <f t="shared" ref="I25:I59" si="5">F25+H25</f>
        <v>51.384</v>
      </c>
      <c r="J25" s="9">
        <v>1</v>
      </c>
      <c r="K25" s="18"/>
      <c r="L25" s="18"/>
    </row>
    <row r="26" s="1" customFormat="1" ht="30" customHeight="1" spans="1:12">
      <c r="A26" s="11" t="s">
        <v>94</v>
      </c>
      <c r="B26" s="11" t="s">
        <v>95</v>
      </c>
      <c r="C26" s="11" t="s">
        <v>90</v>
      </c>
      <c r="D26" s="11" t="s">
        <v>91</v>
      </c>
      <c r="E26" s="11" t="s">
        <v>96</v>
      </c>
      <c r="F26" s="12">
        <f t="shared" si="3"/>
        <v>32.528</v>
      </c>
      <c r="G26" s="11" t="s">
        <v>23</v>
      </c>
      <c r="H26" s="13">
        <f t="shared" si="4"/>
        <v>17.1</v>
      </c>
      <c r="I26" s="13">
        <f t="shared" si="5"/>
        <v>49.628</v>
      </c>
      <c r="J26" s="12">
        <v>2</v>
      </c>
      <c r="K26" s="18"/>
      <c r="L26" s="18"/>
    </row>
    <row r="27" s="1" customFormat="1" ht="30" customHeight="1" spans="1:12">
      <c r="A27" s="11" t="s">
        <v>97</v>
      </c>
      <c r="B27" s="11" t="s">
        <v>98</v>
      </c>
      <c r="C27" s="11" t="s">
        <v>90</v>
      </c>
      <c r="D27" s="11" t="s">
        <v>91</v>
      </c>
      <c r="E27" s="11" t="s">
        <v>99</v>
      </c>
      <c r="F27" s="12">
        <f t="shared" si="3"/>
        <v>28.624</v>
      </c>
      <c r="G27" s="11" t="s">
        <v>31</v>
      </c>
      <c r="H27" s="13">
        <f t="shared" si="4"/>
        <v>19.2</v>
      </c>
      <c r="I27" s="13">
        <f t="shared" si="5"/>
        <v>47.824</v>
      </c>
      <c r="J27" s="12">
        <v>3</v>
      </c>
      <c r="K27" s="18"/>
      <c r="L27" s="18"/>
    </row>
    <row r="28" s="1" customFormat="1" ht="30" customHeight="1" spans="1:12">
      <c r="A28" s="11" t="s">
        <v>100</v>
      </c>
      <c r="B28" s="11" t="s">
        <v>101</v>
      </c>
      <c r="C28" s="11" t="s">
        <v>90</v>
      </c>
      <c r="D28" s="11" t="s">
        <v>91</v>
      </c>
      <c r="E28" s="11" t="s">
        <v>102</v>
      </c>
      <c r="F28" s="12">
        <f t="shared" si="3"/>
        <v>29.68</v>
      </c>
      <c r="G28" s="11" t="s">
        <v>39</v>
      </c>
      <c r="H28" s="13">
        <f t="shared" si="4"/>
        <v>18</v>
      </c>
      <c r="I28" s="13">
        <f t="shared" si="5"/>
        <v>47.68</v>
      </c>
      <c r="J28" s="12">
        <v>4</v>
      </c>
      <c r="K28" s="18"/>
      <c r="L28" s="18"/>
    </row>
    <row r="29" s="1" customFormat="1" ht="30" customHeight="1" spans="1:12">
      <c r="A29" s="11" t="s">
        <v>103</v>
      </c>
      <c r="B29" s="11" t="s">
        <v>104</v>
      </c>
      <c r="C29" s="11" t="s">
        <v>90</v>
      </c>
      <c r="D29" s="11" t="s">
        <v>91</v>
      </c>
      <c r="E29" s="11" t="s">
        <v>105</v>
      </c>
      <c r="F29" s="12">
        <f t="shared" si="3"/>
        <v>27.232</v>
      </c>
      <c r="G29" s="11" t="s">
        <v>19</v>
      </c>
      <c r="H29" s="13">
        <f t="shared" si="4"/>
        <v>20.4</v>
      </c>
      <c r="I29" s="13">
        <f t="shared" si="5"/>
        <v>47.632</v>
      </c>
      <c r="J29" s="12">
        <v>5</v>
      </c>
      <c r="K29" s="18"/>
      <c r="L29" s="18"/>
    </row>
    <row r="30" s="1" customFormat="1" ht="30" customHeight="1" spans="1:12">
      <c r="A30" s="11" t="s">
        <v>106</v>
      </c>
      <c r="B30" s="11" t="s">
        <v>107</v>
      </c>
      <c r="C30" s="11" t="s">
        <v>90</v>
      </c>
      <c r="D30" s="11" t="s">
        <v>91</v>
      </c>
      <c r="E30" s="11" t="s">
        <v>108</v>
      </c>
      <c r="F30" s="12">
        <f t="shared" si="3"/>
        <v>27.344</v>
      </c>
      <c r="G30" s="11" t="s">
        <v>109</v>
      </c>
      <c r="H30" s="13">
        <f t="shared" si="4"/>
        <v>20.1</v>
      </c>
      <c r="I30" s="13">
        <f t="shared" si="5"/>
        <v>47.444</v>
      </c>
      <c r="J30" s="12">
        <v>6</v>
      </c>
      <c r="K30" s="18"/>
      <c r="L30" s="18"/>
    </row>
    <row r="31" s="1" customFormat="1" ht="30" customHeight="1" spans="1:12">
      <c r="A31" s="11" t="s">
        <v>110</v>
      </c>
      <c r="B31" s="11" t="s">
        <v>111</v>
      </c>
      <c r="C31" s="11" t="s">
        <v>90</v>
      </c>
      <c r="D31" s="11" t="s">
        <v>91</v>
      </c>
      <c r="E31" s="11" t="s">
        <v>112</v>
      </c>
      <c r="F31" s="12">
        <f t="shared" si="3"/>
        <v>31.376</v>
      </c>
      <c r="G31" s="11" t="s">
        <v>113</v>
      </c>
      <c r="H31" s="13">
        <f t="shared" si="4"/>
        <v>14.1</v>
      </c>
      <c r="I31" s="13">
        <f t="shared" si="5"/>
        <v>45.476</v>
      </c>
      <c r="J31" s="12">
        <v>7</v>
      </c>
      <c r="K31" s="18"/>
      <c r="L31" s="18"/>
    </row>
    <row r="32" s="1" customFormat="1" ht="30" customHeight="1" spans="1:12">
      <c r="A32" s="11" t="s">
        <v>114</v>
      </c>
      <c r="B32" s="11" t="s">
        <v>115</v>
      </c>
      <c r="C32" s="11" t="s">
        <v>90</v>
      </c>
      <c r="D32" s="11" t="s">
        <v>91</v>
      </c>
      <c r="E32" s="11" t="s">
        <v>116</v>
      </c>
      <c r="F32" s="12">
        <f t="shared" si="3"/>
        <v>25.184</v>
      </c>
      <c r="G32" s="11" t="s">
        <v>109</v>
      </c>
      <c r="H32" s="13">
        <f t="shared" si="4"/>
        <v>20.1</v>
      </c>
      <c r="I32" s="13">
        <f t="shared" si="5"/>
        <v>45.284</v>
      </c>
      <c r="J32" s="12">
        <v>8</v>
      </c>
      <c r="K32" s="20"/>
      <c r="L32" s="18"/>
    </row>
    <row r="33" s="1" customFormat="1" ht="30" customHeight="1" spans="1:12">
      <c r="A33" s="11" t="s">
        <v>117</v>
      </c>
      <c r="B33" s="11" t="s">
        <v>118</v>
      </c>
      <c r="C33" s="11" t="s">
        <v>90</v>
      </c>
      <c r="D33" s="11" t="s">
        <v>91</v>
      </c>
      <c r="E33" s="11" t="s">
        <v>119</v>
      </c>
      <c r="F33" s="12">
        <f t="shared" si="3"/>
        <v>27.104</v>
      </c>
      <c r="G33" s="11" t="s">
        <v>39</v>
      </c>
      <c r="H33" s="13">
        <f t="shared" si="4"/>
        <v>18</v>
      </c>
      <c r="I33" s="13">
        <f t="shared" si="5"/>
        <v>45.104</v>
      </c>
      <c r="J33" s="12">
        <v>9</v>
      </c>
      <c r="K33" s="18"/>
      <c r="L33" s="18"/>
    </row>
    <row r="34" s="1" customFormat="1" ht="30" customHeight="1" spans="1:12">
      <c r="A34" s="11" t="s">
        <v>120</v>
      </c>
      <c r="B34" s="11" t="s">
        <v>121</v>
      </c>
      <c r="C34" s="11" t="s">
        <v>90</v>
      </c>
      <c r="D34" s="11" t="s">
        <v>91</v>
      </c>
      <c r="E34" s="11" t="s">
        <v>122</v>
      </c>
      <c r="F34" s="12">
        <f t="shared" si="3"/>
        <v>26.88</v>
      </c>
      <c r="G34" s="11" t="s">
        <v>39</v>
      </c>
      <c r="H34" s="13">
        <f t="shared" si="4"/>
        <v>18</v>
      </c>
      <c r="I34" s="13">
        <f t="shared" si="5"/>
        <v>44.88</v>
      </c>
      <c r="J34" s="12">
        <v>10</v>
      </c>
      <c r="K34" s="18"/>
      <c r="L34" s="18"/>
    </row>
    <row r="35" s="1" customFormat="1" ht="30" customHeight="1" spans="1:12">
      <c r="A35" s="11" t="s">
        <v>123</v>
      </c>
      <c r="B35" s="11" t="s">
        <v>124</v>
      </c>
      <c r="C35" s="11" t="s">
        <v>90</v>
      </c>
      <c r="D35" s="11" t="s">
        <v>91</v>
      </c>
      <c r="E35" s="11" t="s">
        <v>30</v>
      </c>
      <c r="F35" s="12">
        <f t="shared" si="3"/>
        <v>25.904</v>
      </c>
      <c r="G35" s="11" t="s">
        <v>43</v>
      </c>
      <c r="H35" s="13">
        <f t="shared" si="4"/>
        <v>18.9</v>
      </c>
      <c r="I35" s="13">
        <f t="shared" si="5"/>
        <v>44.804</v>
      </c>
      <c r="J35" s="12">
        <v>11</v>
      </c>
      <c r="K35" s="18"/>
      <c r="L35" s="18"/>
    </row>
    <row r="36" s="1" customFormat="1" ht="30" customHeight="1" spans="1:12">
      <c r="A36" s="11" t="s">
        <v>125</v>
      </c>
      <c r="B36" s="11" t="s">
        <v>126</v>
      </c>
      <c r="C36" s="11" t="s">
        <v>90</v>
      </c>
      <c r="D36" s="11" t="s">
        <v>91</v>
      </c>
      <c r="E36" s="11" t="s">
        <v>127</v>
      </c>
      <c r="F36" s="12">
        <f t="shared" si="3"/>
        <v>24.416</v>
      </c>
      <c r="G36" s="11" t="s">
        <v>51</v>
      </c>
      <c r="H36" s="13">
        <f t="shared" si="4"/>
        <v>19.8</v>
      </c>
      <c r="I36" s="13">
        <f t="shared" si="5"/>
        <v>44.216</v>
      </c>
      <c r="J36" s="12">
        <v>12</v>
      </c>
      <c r="K36" s="18"/>
      <c r="L36" s="18"/>
    </row>
    <row r="37" s="1" customFormat="1" ht="30" customHeight="1" spans="1:12">
      <c r="A37" s="11" t="s">
        <v>128</v>
      </c>
      <c r="B37" s="11" t="s">
        <v>129</v>
      </c>
      <c r="C37" s="11" t="s">
        <v>90</v>
      </c>
      <c r="D37" s="11" t="s">
        <v>91</v>
      </c>
      <c r="E37" s="11" t="s">
        <v>130</v>
      </c>
      <c r="F37" s="12">
        <f t="shared" si="3"/>
        <v>26.88</v>
      </c>
      <c r="G37" s="11" t="s">
        <v>61</v>
      </c>
      <c r="H37" s="13">
        <f t="shared" si="4"/>
        <v>16.8</v>
      </c>
      <c r="I37" s="13">
        <f t="shared" si="5"/>
        <v>43.68</v>
      </c>
      <c r="J37" s="12">
        <v>13</v>
      </c>
      <c r="K37" s="18"/>
      <c r="L37" s="18"/>
    </row>
    <row r="38" s="1" customFormat="1" ht="30" customHeight="1" spans="1:12">
      <c r="A38" s="11" t="s">
        <v>131</v>
      </c>
      <c r="B38" s="11" t="s">
        <v>132</v>
      </c>
      <c r="C38" s="11" t="s">
        <v>90</v>
      </c>
      <c r="D38" s="11" t="s">
        <v>91</v>
      </c>
      <c r="E38" s="11" t="s">
        <v>133</v>
      </c>
      <c r="F38" s="12">
        <f t="shared" si="3"/>
        <v>27.632</v>
      </c>
      <c r="G38" s="11" t="s">
        <v>134</v>
      </c>
      <c r="H38" s="13">
        <f t="shared" si="4"/>
        <v>15.9</v>
      </c>
      <c r="I38" s="13">
        <f t="shared" si="5"/>
        <v>43.532</v>
      </c>
      <c r="J38" s="12">
        <v>14</v>
      </c>
      <c r="K38" s="18"/>
      <c r="L38" s="20"/>
    </row>
    <row r="39" s="1" customFormat="1" ht="30" customHeight="1" spans="1:12">
      <c r="A39" s="11" t="s">
        <v>135</v>
      </c>
      <c r="B39" s="11" t="s">
        <v>136</v>
      </c>
      <c r="C39" s="11" t="s">
        <v>90</v>
      </c>
      <c r="D39" s="11" t="s">
        <v>91</v>
      </c>
      <c r="E39" s="11" t="s">
        <v>137</v>
      </c>
      <c r="F39" s="12">
        <f t="shared" si="3"/>
        <v>25.824</v>
      </c>
      <c r="G39" s="11" t="s">
        <v>71</v>
      </c>
      <c r="H39" s="13">
        <f t="shared" si="4"/>
        <v>17.7</v>
      </c>
      <c r="I39" s="13">
        <f t="shared" si="5"/>
        <v>43.524</v>
      </c>
      <c r="J39" s="12">
        <v>15</v>
      </c>
      <c r="K39" s="18"/>
      <c r="L39" s="18"/>
    </row>
    <row r="40" s="1" customFormat="1" ht="30" customHeight="1" spans="1:12">
      <c r="A40" s="11" t="s">
        <v>138</v>
      </c>
      <c r="B40" s="11" t="s">
        <v>139</v>
      </c>
      <c r="C40" s="11" t="s">
        <v>90</v>
      </c>
      <c r="D40" s="11" t="s">
        <v>91</v>
      </c>
      <c r="E40" s="11" t="s">
        <v>140</v>
      </c>
      <c r="F40" s="12">
        <f t="shared" si="3"/>
        <v>25.216</v>
      </c>
      <c r="G40" s="11" t="s">
        <v>39</v>
      </c>
      <c r="H40" s="13">
        <f t="shared" si="4"/>
        <v>18</v>
      </c>
      <c r="I40" s="13">
        <f t="shared" si="5"/>
        <v>43.216</v>
      </c>
      <c r="J40" s="12">
        <v>16</v>
      </c>
      <c r="K40" s="18"/>
      <c r="L40" s="18"/>
    </row>
    <row r="41" s="1" customFormat="1" ht="30" customHeight="1" spans="1:12">
      <c r="A41" s="11" t="s">
        <v>141</v>
      </c>
      <c r="B41" s="11" t="s">
        <v>142</v>
      </c>
      <c r="C41" s="11" t="s">
        <v>90</v>
      </c>
      <c r="D41" s="11" t="s">
        <v>91</v>
      </c>
      <c r="E41" s="11" t="s">
        <v>43</v>
      </c>
      <c r="F41" s="12">
        <f t="shared" si="3"/>
        <v>25.2</v>
      </c>
      <c r="G41" s="11" t="s">
        <v>39</v>
      </c>
      <c r="H41" s="13">
        <f t="shared" si="4"/>
        <v>18</v>
      </c>
      <c r="I41" s="13">
        <f t="shared" si="5"/>
        <v>43.2</v>
      </c>
      <c r="J41" s="12">
        <v>17</v>
      </c>
      <c r="K41" s="18"/>
      <c r="L41" s="18"/>
    </row>
    <row r="42" s="1" customFormat="1" ht="30" customHeight="1" spans="1:12">
      <c r="A42" s="11" t="s">
        <v>143</v>
      </c>
      <c r="B42" s="11" t="s">
        <v>144</v>
      </c>
      <c r="C42" s="11" t="s">
        <v>90</v>
      </c>
      <c r="D42" s="11" t="s">
        <v>91</v>
      </c>
      <c r="E42" s="11" t="s">
        <v>145</v>
      </c>
      <c r="F42" s="12">
        <f t="shared" si="3"/>
        <v>26.592</v>
      </c>
      <c r="G42" s="11" t="s">
        <v>15</v>
      </c>
      <c r="H42" s="13">
        <f t="shared" si="4"/>
        <v>16.5</v>
      </c>
      <c r="I42" s="13">
        <f t="shared" si="5"/>
        <v>43.092</v>
      </c>
      <c r="J42" s="12">
        <v>18</v>
      </c>
      <c r="K42" s="18"/>
      <c r="L42" s="18"/>
    </row>
    <row r="43" s="1" customFormat="1" ht="30" customHeight="1" spans="1:12">
      <c r="A43" s="11" t="s">
        <v>146</v>
      </c>
      <c r="B43" s="11" t="s">
        <v>147</v>
      </c>
      <c r="C43" s="11" t="s">
        <v>90</v>
      </c>
      <c r="D43" s="11" t="s">
        <v>91</v>
      </c>
      <c r="E43" s="11" t="s">
        <v>148</v>
      </c>
      <c r="F43" s="12">
        <f t="shared" si="3"/>
        <v>24.752</v>
      </c>
      <c r="G43" s="11" t="s">
        <v>27</v>
      </c>
      <c r="H43" s="13">
        <f t="shared" si="4"/>
        <v>18.3</v>
      </c>
      <c r="I43" s="13">
        <f t="shared" si="5"/>
        <v>43.052</v>
      </c>
      <c r="J43" s="12">
        <v>19</v>
      </c>
      <c r="K43" s="18"/>
      <c r="L43" s="18"/>
    </row>
    <row r="44" s="1" customFormat="1" ht="30" customHeight="1" spans="1:12">
      <c r="A44" s="11" t="s">
        <v>149</v>
      </c>
      <c r="B44" s="11" t="s">
        <v>150</v>
      </c>
      <c r="C44" s="11" t="s">
        <v>90</v>
      </c>
      <c r="D44" s="11" t="s">
        <v>91</v>
      </c>
      <c r="E44" s="11" t="s">
        <v>151</v>
      </c>
      <c r="F44" s="12">
        <f t="shared" si="3"/>
        <v>25.936</v>
      </c>
      <c r="G44" s="11" t="s">
        <v>23</v>
      </c>
      <c r="H44" s="13">
        <f t="shared" si="4"/>
        <v>17.1</v>
      </c>
      <c r="I44" s="13">
        <f t="shared" si="5"/>
        <v>43.036</v>
      </c>
      <c r="J44" s="12">
        <v>20</v>
      </c>
      <c r="K44" s="18"/>
      <c r="L44" s="18"/>
    </row>
    <row r="45" s="1" customFormat="1" ht="30" customHeight="1" spans="1:12">
      <c r="A45" s="11" t="s">
        <v>152</v>
      </c>
      <c r="B45" s="11" t="s">
        <v>153</v>
      </c>
      <c r="C45" s="11" t="s">
        <v>90</v>
      </c>
      <c r="D45" s="11" t="s">
        <v>91</v>
      </c>
      <c r="E45" s="11" t="s">
        <v>154</v>
      </c>
      <c r="F45" s="12">
        <f t="shared" si="3"/>
        <v>25.392</v>
      </c>
      <c r="G45" s="11" t="s">
        <v>155</v>
      </c>
      <c r="H45" s="13">
        <f t="shared" si="4"/>
        <v>17.4</v>
      </c>
      <c r="I45" s="13">
        <f t="shared" si="5"/>
        <v>42.792</v>
      </c>
      <c r="J45" s="12">
        <v>21</v>
      </c>
      <c r="K45" s="18"/>
      <c r="L45" s="18"/>
    </row>
    <row r="46" s="1" customFormat="1" ht="30" customHeight="1" spans="1:12">
      <c r="A46" s="11" t="s">
        <v>156</v>
      </c>
      <c r="B46" s="11" t="s">
        <v>157</v>
      </c>
      <c r="C46" s="11" t="s">
        <v>90</v>
      </c>
      <c r="D46" s="11" t="s">
        <v>91</v>
      </c>
      <c r="E46" s="11" t="s">
        <v>158</v>
      </c>
      <c r="F46" s="12">
        <f t="shared" si="3"/>
        <v>27.248</v>
      </c>
      <c r="G46" s="11" t="s">
        <v>159</v>
      </c>
      <c r="H46" s="13">
        <f t="shared" si="4"/>
        <v>15.3</v>
      </c>
      <c r="I46" s="13">
        <f t="shared" si="5"/>
        <v>42.548</v>
      </c>
      <c r="J46" s="12">
        <v>22</v>
      </c>
      <c r="K46" s="18"/>
      <c r="L46" s="18"/>
    </row>
    <row r="47" s="1" customFormat="1" ht="30" customHeight="1" spans="1:12">
      <c r="A47" s="11" t="s">
        <v>160</v>
      </c>
      <c r="B47" s="11" t="s">
        <v>161</v>
      </c>
      <c r="C47" s="11" t="s">
        <v>90</v>
      </c>
      <c r="D47" s="11" t="s">
        <v>91</v>
      </c>
      <c r="E47" s="11" t="s">
        <v>162</v>
      </c>
      <c r="F47" s="12">
        <f t="shared" si="3"/>
        <v>25.44</v>
      </c>
      <c r="G47" s="11" t="s">
        <v>15</v>
      </c>
      <c r="H47" s="13">
        <f t="shared" si="4"/>
        <v>16.5</v>
      </c>
      <c r="I47" s="13">
        <f t="shared" si="5"/>
        <v>41.94</v>
      </c>
      <c r="J47" s="12">
        <v>23</v>
      </c>
      <c r="K47" s="18"/>
      <c r="L47" s="18"/>
    </row>
    <row r="48" s="1" customFormat="1" ht="30" customHeight="1" spans="1:12">
      <c r="A48" s="11" t="s">
        <v>163</v>
      </c>
      <c r="B48" s="11" t="s">
        <v>164</v>
      </c>
      <c r="C48" s="11" t="s">
        <v>90</v>
      </c>
      <c r="D48" s="11" t="s">
        <v>91</v>
      </c>
      <c r="E48" s="11" t="s">
        <v>31</v>
      </c>
      <c r="F48" s="12">
        <f t="shared" si="3"/>
        <v>25.6</v>
      </c>
      <c r="G48" s="11" t="s">
        <v>113</v>
      </c>
      <c r="H48" s="13">
        <f t="shared" si="4"/>
        <v>14.1</v>
      </c>
      <c r="I48" s="13">
        <f t="shared" si="5"/>
        <v>39.7</v>
      </c>
      <c r="J48" s="12">
        <v>24</v>
      </c>
      <c r="K48" s="18"/>
      <c r="L48" s="18"/>
    </row>
    <row r="49" s="1" customFormat="1" ht="30" customHeight="1" spans="1:12">
      <c r="A49" s="8" t="s">
        <v>165</v>
      </c>
      <c r="B49" s="8" t="s">
        <v>166</v>
      </c>
      <c r="C49" s="8" t="s">
        <v>167</v>
      </c>
      <c r="D49" s="8" t="s">
        <v>168</v>
      </c>
      <c r="E49" s="8" t="s">
        <v>130</v>
      </c>
      <c r="F49" s="9">
        <f>E49*0.4</f>
        <v>26.88</v>
      </c>
      <c r="G49" s="8" t="s">
        <v>93</v>
      </c>
      <c r="H49" s="10">
        <f>G49*0.3</f>
        <v>16.2</v>
      </c>
      <c r="I49" s="10">
        <f>F49+H49</f>
        <v>43.08</v>
      </c>
      <c r="J49" s="9">
        <v>1</v>
      </c>
      <c r="L49" s="23"/>
    </row>
    <row r="50" s="1" customFormat="1" ht="30" customHeight="1" spans="1:12">
      <c r="A50" s="14" t="s">
        <v>169</v>
      </c>
      <c r="B50" s="14" t="s">
        <v>170</v>
      </c>
      <c r="C50" s="14" t="s">
        <v>167</v>
      </c>
      <c r="D50" s="14" t="s">
        <v>168</v>
      </c>
      <c r="E50" s="14" t="s">
        <v>127</v>
      </c>
      <c r="F50" s="15">
        <f>E50*0.4</f>
        <v>24.416</v>
      </c>
      <c r="G50" s="14" t="s">
        <v>171</v>
      </c>
      <c r="H50" s="16">
        <f>G50*0.3</f>
        <v>12.9</v>
      </c>
      <c r="I50" s="16">
        <f>F50+H50</f>
        <v>37.316</v>
      </c>
      <c r="J50" s="15">
        <v>2</v>
      </c>
      <c r="L50" s="23"/>
    </row>
    <row r="51" s="1" customFormat="1" ht="30" customHeight="1" spans="1:10">
      <c r="A51" s="8" t="s">
        <v>172</v>
      </c>
      <c r="B51" s="8" t="s">
        <v>173</v>
      </c>
      <c r="C51" s="17" t="s">
        <v>174</v>
      </c>
      <c r="D51" s="8" t="s">
        <v>175</v>
      </c>
      <c r="E51" s="8" t="s">
        <v>176</v>
      </c>
      <c r="F51" s="9">
        <f>E51*0.4</f>
        <v>25.232</v>
      </c>
      <c r="G51" s="8" t="s">
        <v>47</v>
      </c>
      <c r="H51" s="10">
        <f>G51*0.3</f>
        <v>18.6</v>
      </c>
      <c r="I51" s="10">
        <f>F51+H51</f>
        <v>43.832</v>
      </c>
      <c r="J51" s="9">
        <v>1</v>
      </c>
    </row>
    <row r="52" s="1" customFormat="1" ht="30" customHeight="1" spans="1:10">
      <c r="A52" s="11" t="s">
        <v>177</v>
      </c>
      <c r="B52" s="11" t="s">
        <v>178</v>
      </c>
      <c r="C52" s="11" t="s">
        <v>174</v>
      </c>
      <c r="D52" s="11" t="s">
        <v>175</v>
      </c>
      <c r="E52" s="11" t="s">
        <v>179</v>
      </c>
      <c r="F52" s="12">
        <f>E52*0.4</f>
        <v>26.464</v>
      </c>
      <c r="G52" s="11" t="s">
        <v>93</v>
      </c>
      <c r="H52" s="13">
        <f>G52*0.3</f>
        <v>16.2</v>
      </c>
      <c r="I52" s="13">
        <f>F52+H52</f>
        <v>42.664</v>
      </c>
      <c r="J52" s="12">
        <v>2</v>
      </c>
    </row>
    <row r="53" s="1" customFormat="1" ht="30" customHeight="1" spans="1:10">
      <c r="A53" s="11" t="s">
        <v>180</v>
      </c>
      <c r="B53" s="11" t="s">
        <v>181</v>
      </c>
      <c r="C53" s="11" t="s">
        <v>174</v>
      </c>
      <c r="D53" s="11" t="s">
        <v>175</v>
      </c>
      <c r="E53" s="11" t="s">
        <v>47</v>
      </c>
      <c r="F53" s="12">
        <f>E53*0.4</f>
        <v>24.8</v>
      </c>
      <c r="G53" s="11" t="s">
        <v>61</v>
      </c>
      <c r="H53" s="13">
        <f>G53*0.3</f>
        <v>16.8</v>
      </c>
      <c r="I53" s="13">
        <f>F53+H53</f>
        <v>41.6</v>
      </c>
      <c r="J53" s="12">
        <v>3</v>
      </c>
    </row>
    <row r="54" s="1" customFormat="1" ht="30" customHeight="1" spans="1:10">
      <c r="A54" s="11" t="s">
        <v>182</v>
      </c>
      <c r="B54" s="11" t="s">
        <v>183</v>
      </c>
      <c r="C54" s="11" t="s">
        <v>174</v>
      </c>
      <c r="D54" s="11" t="s">
        <v>175</v>
      </c>
      <c r="E54" s="11" t="s">
        <v>184</v>
      </c>
      <c r="F54" s="12">
        <f>E54*0.4</f>
        <v>26.016</v>
      </c>
      <c r="G54" s="11" t="s">
        <v>185</v>
      </c>
      <c r="H54" s="13">
        <f>G54*0.3</f>
        <v>14.4</v>
      </c>
      <c r="I54" s="13">
        <f>F54+H54</f>
        <v>40.416</v>
      </c>
      <c r="J54" s="12">
        <v>4</v>
      </c>
    </row>
    <row r="55" s="1" customFormat="1" ht="30" customHeight="1" spans="1:10">
      <c r="A55" s="11" t="s">
        <v>186</v>
      </c>
      <c r="B55" s="11" t="s">
        <v>187</v>
      </c>
      <c r="C55" s="11" t="s">
        <v>174</v>
      </c>
      <c r="D55" s="11" t="s">
        <v>175</v>
      </c>
      <c r="E55" s="11" t="s">
        <v>80</v>
      </c>
      <c r="F55" s="12">
        <f>E55*0.4</f>
        <v>24.16</v>
      </c>
      <c r="G55" s="11" t="s">
        <v>134</v>
      </c>
      <c r="H55" s="13">
        <f>G55*0.3</f>
        <v>15.9</v>
      </c>
      <c r="I55" s="13">
        <f>F55+H55</f>
        <v>40.06</v>
      </c>
      <c r="J55" s="12">
        <v>5</v>
      </c>
    </row>
    <row r="56" s="1" customFormat="1" ht="30" customHeight="1" spans="1:10">
      <c r="A56" s="14" t="s">
        <v>188</v>
      </c>
      <c r="B56" s="14" t="s">
        <v>189</v>
      </c>
      <c r="C56" s="14" t="s">
        <v>174</v>
      </c>
      <c r="D56" s="14" t="s">
        <v>175</v>
      </c>
      <c r="E56" s="14" t="s">
        <v>190</v>
      </c>
      <c r="F56" s="15">
        <f>E56*0.4</f>
        <v>24.576</v>
      </c>
      <c r="G56" s="14" t="s">
        <v>159</v>
      </c>
      <c r="H56" s="16">
        <f>G56*0.3</f>
        <v>15.3</v>
      </c>
      <c r="I56" s="16">
        <f>F56+H56</f>
        <v>39.876</v>
      </c>
      <c r="J56" s="15">
        <v>6</v>
      </c>
    </row>
  </sheetData>
  <sortState ref="K2:K83">
    <sortCondition ref="K2"/>
  </sortState>
  <mergeCells count="1">
    <mergeCell ref="A1:J1"/>
  </mergeCells>
  <pageMargins left="0.66875" right="0.196527777777778" top="0.511805555555556" bottom="0.314583333333333" header="0.5" footer="0.27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</dc:creator>
  <cp:lastModifiedBy>平小翕</cp:lastModifiedBy>
  <dcterms:created xsi:type="dcterms:W3CDTF">2020-08-12T03:39:00Z</dcterms:created>
  <dcterms:modified xsi:type="dcterms:W3CDTF">2020-09-07T02:05:53Z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